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grh\CAMCORE Members\Miro GH + SL\2020 Zoom Visit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1" l="1"/>
  <c r="E4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3" i="1"/>
  <c r="E2" i="1"/>
</calcChain>
</file>

<file path=xl/sharedStrings.xml><?xml version="1.0" encoding="utf-8"?>
<sst xmlns="http://schemas.openxmlformats.org/spreadsheetml/2006/main" count="86" uniqueCount="67">
  <si>
    <t>Clone</t>
  </si>
  <si>
    <t>CamNum</t>
  </si>
  <si>
    <t>VOL5hat</t>
  </si>
  <si>
    <t>stderr</t>
  </si>
  <si>
    <t>Corr(g,g^)</t>
  </si>
  <si>
    <t>STR5hat</t>
  </si>
  <si>
    <t>47-201</t>
  </si>
  <si>
    <t>47-202</t>
  </si>
  <si>
    <t>47-203</t>
  </si>
  <si>
    <t>47-204</t>
  </si>
  <si>
    <t>47-205</t>
  </si>
  <si>
    <t>47-206</t>
  </si>
  <si>
    <t>47-207</t>
  </si>
  <si>
    <t>47-208</t>
  </si>
  <si>
    <t>47-209</t>
  </si>
  <si>
    <t>47-210</t>
  </si>
  <si>
    <t>47-211</t>
  </si>
  <si>
    <t>47-212</t>
  </si>
  <si>
    <t>47-213</t>
  </si>
  <si>
    <t>47-214</t>
  </si>
  <si>
    <t>47-215</t>
  </si>
  <si>
    <t>47-216</t>
  </si>
  <si>
    <t>47-217</t>
  </si>
  <si>
    <t>47-218</t>
  </si>
  <si>
    <t>47-219</t>
  </si>
  <si>
    <t>47-220</t>
  </si>
  <si>
    <t>47-221</t>
  </si>
  <si>
    <t>47-222</t>
  </si>
  <si>
    <t>47-223</t>
  </si>
  <si>
    <t>47-224</t>
  </si>
  <si>
    <t>47-225</t>
  </si>
  <si>
    <t>47-226</t>
  </si>
  <si>
    <t>47-227</t>
  </si>
  <si>
    <t>47-228</t>
  </si>
  <si>
    <t>47-229</t>
  </si>
  <si>
    <t>47-230</t>
  </si>
  <si>
    <t>47-231</t>
  </si>
  <si>
    <t>47-232</t>
  </si>
  <si>
    <t>47-233</t>
  </si>
  <si>
    <t>47-234</t>
  </si>
  <si>
    <t>47-235</t>
  </si>
  <si>
    <t>47-236</t>
  </si>
  <si>
    <t>47-237</t>
  </si>
  <si>
    <t>47-238</t>
  </si>
  <si>
    <t>47-239</t>
  </si>
  <si>
    <t>47-240</t>
  </si>
  <si>
    <t>47-241</t>
  </si>
  <si>
    <t>47-242</t>
  </si>
  <si>
    <t>47-243</t>
  </si>
  <si>
    <t>47-244</t>
  </si>
  <si>
    <t>47-245</t>
  </si>
  <si>
    <t>47-246</t>
  </si>
  <si>
    <t>47-247</t>
  </si>
  <si>
    <t>47-248</t>
  </si>
  <si>
    <t>47-249</t>
  </si>
  <si>
    <t>47-250</t>
  </si>
  <si>
    <t>VOL hats are in %</t>
  </si>
  <si>
    <t>STR hats are in units (1-3)</t>
  </si>
  <si>
    <t>comm.check</t>
  </si>
  <si>
    <t>Clonal Composite?</t>
  </si>
  <si>
    <t>yes</t>
  </si>
  <si>
    <t>??</t>
  </si>
  <si>
    <t>47-251</t>
  </si>
  <si>
    <t>47-252</t>
  </si>
  <si>
    <t>47-253</t>
  </si>
  <si>
    <t>47-254</t>
  </si>
  <si>
    <t>47-255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</si>
</sst>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164" fontId="0" fillId="2" borderId="0" xfId="0" applyNumberFormat="1" applyFill="1"/>
    <xf numFmtId="2" fontId="0" fillId="3" borderId="0" xfId="0" applyNumberFormat="1" applyFill="1"/>
    <xf numFmtId="0" fontId="2" fillId="0" borderId="0" xfId="0" applyFont="1" applyFill="1" applyBorder="1" applyAlignment="1">
      <alignment horizontal="center"/>
    </xf>
    <xf numFmtId="0" fontId="0" fillId="4" borderId="0" xfId="0" applyFill="1"/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/>
    <xf numFmtId="16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0" fillId="0" borderId="0" xfId="0" applyNumberFormat="1" applyFill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abSelected="1" workbookViewId="0">
      <pane ySplit="1" topLeftCell="A2" activePane="bottomLeft" state="frozen"/>
      <selection pane="bottomLeft" activeCell="K15" sqref="K15"/>
    </sheetView>
  </sheetViews>
  <sheetFormatPr defaultColWidth="8.85546875" defaultRowHeight="15" x14ac:dyDescent="0.25"/>
  <cols>
    <col min="1" max="1" width="12.42578125" customWidth="1"/>
    <col min="2" max="2" width="13.5703125" customWidth="1"/>
    <col min="4" max="4" width="8.85546875" style="12"/>
    <col min="5" max="5" width="10.7109375" style="12" customWidth="1"/>
    <col min="7" max="7" width="12.42578125" style="1" customWidth="1"/>
  </cols>
  <sheetData>
    <row r="1" spans="1:11" ht="30" customHeight="1" x14ac:dyDescent="0.25">
      <c r="A1" s="2" t="s">
        <v>0</v>
      </c>
      <c r="B1" s="2" t="s">
        <v>1</v>
      </c>
      <c r="C1" s="3" t="s">
        <v>2</v>
      </c>
      <c r="D1" s="9" t="s">
        <v>3</v>
      </c>
      <c r="E1" s="9" t="s">
        <v>4</v>
      </c>
      <c r="F1" s="4" t="s">
        <v>5</v>
      </c>
      <c r="G1" s="18" t="s">
        <v>59</v>
      </c>
    </row>
    <row r="2" spans="1:11" x14ac:dyDescent="0.25">
      <c r="A2">
        <v>15</v>
      </c>
      <c r="B2" s="1" t="s">
        <v>62</v>
      </c>
      <c r="C2" s="5">
        <v>22.38</v>
      </c>
      <c r="D2" s="10">
        <v>4.8659999999999997</v>
      </c>
      <c r="E2" s="11">
        <f>SQRT((196.09-D2^2)/196.09)</f>
        <v>0.93768307475214041</v>
      </c>
      <c r="F2" s="6">
        <v>-7.3190000000000005E-2</v>
      </c>
      <c r="G2" s="1" t="s">
        <v>60</v>
      </c>
      <c r="I2" s="8" t="s">
        <v>56</v>
      </c>
      <c r="J2" s="8"/>
      <c r="K2" s="8"/>
    </row>
    <row r="3" spans="1:11" x14ac:dyDescent="0.25">
      <c r="A3">
        <v>53</v>
      </c>
      <c r="B3" s="1" t="s">
        <v>63</v>
      </c>
      <c r="C3" s="5">
        <v>36.32</v>
      </c>
      <c r="D3" s="10">
        <v>4.8070000000000004</v>
      </c>
      <c r="E3" s="11">
        <f>SQRT((196.09-D3^2)/196.09)</f>
        <v>0.9392337209986783</v>
      </c>
      <c r="F3" s="6">
        <v>-8.7200000000000003E-3</v>
      </c>
      <c r="G3" s="1" t="s">
        <v>60</v>
      </c>
      <c r="I3" s="8" t="s">
        <v>57</v>
      </c>
      <c r="J3" s="8"/>
      <c r="K3" s="8"/>
    </row>
    <row r="4" spans="1:11" x14ac:dyDescent="0.25">
      <c r="A4">
        <v>66</v>
      </c>
      <c r="B4" s="1" t="s">
        <v>64</v>
      </c>
      <c r="C4" s="5">
        <v>17.3</v>
      </c>
      <c r="D4" s="10">
        <v>4.6790000000000003</v>
      </c>
      <c r="E4" s="11">
        <f>SQRT((196.09-D4^2)/196.09)</f>
        <v>0.94252431169036188</v>
      </c>
      <c r="F4" s="6">
        <v>-0.25169999999999998</v>
      </c>
      <c r="G4" s="1" t="s">
        <v>60</v>
      </c>
    </row>
    <row r="5" spans="1:11" x14ac:dyDescent="0.25">
      <c r="A5">
        <v>91</v>
      </c>
      <c r="B5" s="1" t="s">
        <v>65</v>
      </c>
      <c r="C5" s="5">
        <v>11.76</v>
      </c>
      <c r="D5" s="10">
        <v>4.8390000000000004</v>
      </c>
      <c r="E5" s="11">
        <f>SQRT((196.09-D5^2)/196.09)</f>
        <v>0.93839535822325348</v>
      </c>
      <c r="F5" s="6">
        <v>5.7939999999999998E-2</v>
      </c>
      <c r="G5" s="1" t="s">
        <v>60</v>
      </c>
    </row>
    <row r="6" spans="1:11" x14ac:dyDescent="0.25">
      <c r="A6">
        <v>112</v>
      </c>
      <c r="B6" s="1" t="s">
        <v>66</v>
      </c>
      <c r="C6" s="5">
        <v>14.78</v>
      </c>
      <c r="D6" s="10">
        <v>4.7519999999999998</v>
      </c>
      <c r="E6" s="11">
        <f>SQRT((196.09-D6^2)/196.09)</f>
        <v>0.94065994066595904</v>
      </c>
      <c r="F6" s="6">
        <v>0.125</v>
      </c>
      <c r="G6" s="1" t="s">
        <v>60</v>
      </c>
    </row>
    <row r="7" spans="1:11" x14ac:dyDescent="0.25">
      <c r="A7">
        <v>201</v>
      </c>
      <c r="B7" s="7" t="s">
        <v>6</v>
      </c>
      <c r="C7" s="5">
        <v>5.085</v>
      </c>
      <c r="D7" s="10">
        <v>4.4420000000000002</v>
      </c>
      <c r="E7" s="11">
        <f>SQRT((196.09-D7^2)/196.09)</f>
        <v>0.94835435382411526</v>
      </c>
      <c r="F7" s="6">
        <v>0.31369999999999998</v>
      </c>
      <c r="G7" s="1" t="s">
        <v>60</v>
      </c>
    </row>
    <row r="8" spans="1:11" x14ac:dyDescent="0.25">
      <c r="A8">
        <v>202</v>
      </c>
      <c r="B8" s="7" t="s">
        <v>7</v>
      </c>
      <c r="C8" s="5">
        <v>12.2</v>
      </c>
      <c r="D8" s="10">
        <v>4.4290000000000003</v>
      </c>
      <c r="E8" s="11">
        <f>SQRT((196.09-D8^2)/196.09)</f>
        <v>0.94866437322085195</v>
      </c>
      <c r="F8" s="6">
        <v>-4.2849999999999999E-2</v>
      </c>
      <c r="G8" s="1" t="s">
        <v>60</v>
      </c>
    </row>
    <row r="9" spans="1:11" x14ac:dyDescent="0.25">
      <c r="A9">
        <v>203</v>
      </c>
      <c r="B9" s="7" t="s">
        <v>8</v>
      </c>
      <c r="C9" s="5">
        <v>-12.41</v>
      </c>
      <c r="D9" s="10">
        <v>4.4930000000000003</v>
      </c>
      <c r="E9" s="11">
        <f>SQRT((196.09-D9^2)/196.09)</f>
        <v>0.94712835667858797</v>
      </c>
      <c r="F9" s="6">
        <v>-0.2006</v>
      </c>
    </row>
    <row r="10" spans="1:11" x14ac:dyDescent="0.25">
      <c r="A10">
        <v>204</v>
      </c>
      <c r="B10" s="7" t="s">
        <v>9</v>
      </c>
      <c r="C10" s="5">
        <v>-5.6269999999999998</v>
      </c>
      <c r="D10" s="10">
        <v>4.5949999999999998</v>
      </c>
      <c r="E10" s="11">
        <f>SQRT((196.09-D10^2)/196.09)</f>
        <v>0.94462946457079411</v>
      </c>
      <c r="F10" s="6">
        <v>0.1575</v>
      </c>
    </row>
    <row r="11" spans="1:11" x14ac:dyDescent="0.25">
      <c r="A11">
        <v>205</v>
      </c>
      <c r="B11" s="7" t="s">
        <v>10</v>
      </c>
      <c r="C11" s="5">
        <v>1.069</v>
      </c>
      <c r="D11" s="10">
        <v>5.0720000000000001</v>
      </c>
      <c r="E11" s="11">
        <f>SQRT((196.09-D11^2)/196.09)</f>
        <v>0.93209940556315707</v>
      </c>
      <c r="F11" s="6">
        <v>0.11899999999999999</v>
      </c>
    </row>
    <row r="12" spans="1:11" x14ac:dyDescent="0.25">
      <c r="A12">
        <v>206</v>
      </c>
      <c r="B12" s="7" t="s">
        <v>11</v>
      </c>
      <c r="C12" s="5">
        <v>22.5</v>
      </c>
      <c r="D12" s="10">
        <v>4.7009999999999996</v>
      </c>
      <c r="E12" s="11">
        <f>SQRT((196.09-D12^2)/196.09)</f>
        <v>0.94196587210867211</v>
      </c>
      <c r="F12" s="6">
        <v>0.25090000000000001</v>
      </c>
      <c r="G12" s="1" t="s">
        <v>60</v>
      </c>
    </row>
    <row r="13" spans="1:11" x14ac:dyDescent="0.25">
      <c r="A13">
        <v>207</v>
      </c>
      <c r="B13" s="7" t="s">
        <v>12</v>
      </c>
      <c r="C13" s="5">
        <v>14.62</v>
      </c>
      <c r="D13" s="10">
        <v>4.6289999999999996</v>
      </c>
      <c r="E13" s="11">
        <f>SQRT((196.09-D13^2)/196.09)</f>
        <v>0.94378253750363084</v>
      </c>
      <c r="F13" s="6">
        <v>4.4299999999999999E-2</v>
      </c>
      <c r="G13" s="1" t="s">
        <v>60</v>
      </c>
    </row>
    <row r="14" spans="1:11" x14ac:dyDescent="0.25">
      <c r="A14">
        <v>208</v>
      </c>
      <c r="B14" s="7" t="s">
        <v>13</v>
      </c>
      <c r="C14" s="5">
        <v>-8.8230000000000004</v>
      </c>
      <c r="D14" s="10">
        <v>5.2380000000000004</v>
      </c>
      <c r="E14" s="11">
        <f>SQRT((196.09-D14^2)/196.09)</f>
        <v>0.9274057207064893</v>
      </c>
      <c r="F14" s="6">
        <v>2.12E-2</v>
      </c>
    </row>
    <row r="15" spans="1:11" x14ac:dyDescent="0.25">
      <c r="A15">
        <v>209</v>
      </c>
      <c r="B15" s="7" t="s">
        <v>14</v>
      </c>
      <c r="C15" s="5">
        <v>-17.05</v>
      </c>
      <c r="D15" s="10">
        <v>4.4660000000000002</v>
      </c>
      <c r="E15" s="11">
        <f>SQRT((196.09-D15^2)/196.09)</f>
        <v>0.94777935488349452</v>
      </c>
      <c r="F15" s="6">
        <v>-0.17449999999999999</v>
      </c>
    </row>
    <row r="16" spans="1:11" x14ac:dyDescent="0.25">
      <c r="A16">
        <v>210</v>
      </c>
      <c r="B16" s="7" t="s">
        <v>15</v>
      </c>
      <c r="C16" s="5">
        <v>4.0170000000000003</v>
      </c>
      <c r="D16" s="10">
        <v>4.4450000000000003</v>
      </c>
      <c r="E16" s="11">
        <f>SQRT((196.09-D16^2)/196.09)</f>
        <v>0.94828266742516021</v>
      </c>
      <c r="F16" s="6">
        <v>1.491E-2</v>
      </c>
    </row>
    <row r="17" spans="1:7" x14ac:dyDescent="0.25">
      <c r="A17">
        <v>211</v>
      </c>
      <c r="B17" s="7" t="s">
        <v>16</v>
      </c>
      <c r="C17" s="5">
        <v>-4.4729999999999999</v>
      </c>
      <c r="D17" s="10">
        <v>5.7089999999999996</v>
      </c>
      <c r="E17" s="11">
        <f>SQRT((196.09-D17^2)/196.09)</f>
        <v>0.91311945191148236</v>
      </c>
      <c r="F17" s="6">
        <v>0.39550000000000002</v>
      </c>
      <c r="G17" s="1" t="s">
        <v>61</v>
      </c>
    </row>
    <row r="18" spans="1:7" x14ac:dyDescent="0.25">
      <c r="A18">
        <v>212</v>
      </c>
      <c r="B18" s="7" t="s">
        <v>17</v>
      </c>
      <c r="C18" s="5">
        <v>1.3879999999999999</v>
      </c>
      <c r="D18" s="10">
        <v>4.5049999999999999</v>
      </c>
      <c r="E18" s="11">
        <f>SQRT((196.09-D18^2)/196.09)</f>
        <v>0.94683762014019279</v>
      </c>
      <c r="F18" s="6">
        <v>-0.104</v>
      </c>
    </row>
    <row r="19" spans="1:7" x14ac:dyDescent="0.25">
      <c r="A19">
        <v>213</v>
      </c>
      <c r="B19" s="7" t="s">
        <v>18</v>
      </c>
      <c r="C19" s="5">
        <v>7.7370000000000001</v>
      </c>
      <c r="D19" s="10">
        <v>4.5019999999999998</v>
      </c>
      <c r="E19" s="11">
        <f>SQRT((196.09-D19^2)/196.09)</f>
        <v>0.94691038534942951</v>
      </c>
      <c r="F19" s="6">
        <v>0.14249999999999999</v>
      </c>
      <c r="G19" s="1" t="s">
        <v>60</v>
      </c>
    </row>
    <row r="20" spans="1:7" x14ac:dyDescent="0.25">
      <c r="A20">
        <v>214</v>
      </c>
      <c r="B20" s="7" t="s">
        <v>19</v>
      </c>
      <c r="C20" s="5">
        <v>-5.5819999999999999</v>
      </c>
      <c r="D20" s="10">
        <v>7.7770000000000001</v>
      </c>
      <c r="E20" s="11">
        <f>SQRT((196.09-D20^2)/196.09)</f>
        <v>0.83160169551208907</v>
      </c>
      <c r="F20" s="6">
        <v>2.5430000000000001E-2</v>
      </c>
    </row>
    <row r="21" spans="1:7" x14ac:dyDescent="0.25">
      <c r="A21">
        <v>215</v>
      </c>
      <c r="B21" s="7" t="s">
        <v>20</v>
      </c>
      <c r="C21" s="5">
        <v>-15.17</v>
      </c>
      <c r="D21" s="10">
        <v>5.6470000000000002</v>
      </c>
      <c r="E21" s="11">
        <f>SQRT((196.09-D21^2)/196.09)</f>
        <v>0.91508343270783776</v>
      </c>
      <c r="F21" s="6">
        <v>-9.3020000000000005E-2</v>
      </c>
    </row>
    <row r="22" spans="1:7" x14ac:dyDescent="0.25">
      <c r="A22">
        <v>216</v>
      </c>
      <c r="B22" s="7" t="s">
        <v>21</v>
      </c>
      <c r="C22" s="5">
        <v>-9.9499999999999993</v>
      </c>
      <c r="D22" s="10">
        <v>4.93</v>
      </c>
      <c r="E22" s="11">
        <f>SQRT((196.09-D22^2)/196.09)</f>
        <v>0.93597666793192447</v>
      </c>
      <c r="F22" s="6">
        <v>-4.6899999999999997E-3</v>
      </c>
    </row>
    <row r="23" spans="1:7" x14ac:dyDescent="0.25">
      <c r="A23">
        <v>217</v>
      </c>
      <c r="B23" s="7" t="s">
        <v>22</v>
      </c>
      <c r="C23" s="5">
        <v>-7.7140000000000004</v>
      </c>
      <c r="D23" s="10">
        <v>7.5590000000000002</v>
      </c>
      <c r="E23" s="11">
        <f>SQRT((196.09-D23^2)/196.09)</f>
        <v>0.84179031762940082</v>
      </c>
      <c r="F23" s="6">
        <v>0.16400000000000001</v>
      </c>
    </row>
    <row r="24" spans="1:7" x14ac:dyDescent="0.25">
      <c r="A24">
        <v>218</v>
      </c>
      <c r="B24" s="7" t="s">
        <v>23</v>
      </c>
      <c r="C24" s="5">
        <v>-6.0010000000000003</v>
      </c>
      <c r="D24" s="10">
        <v>7.452</v>
      </c>
      <c r="E24" s="11">
        <f>SQRT((196.09-D24^2)/196.09)</f>
        <v>0.84664157604293289</v>
      </c>
      <c r="F24" s="6">
        <v>-1.323E-2</v>
      </c>
    </row>
    <row r="25" spans="1:7" x14ac:dyDescent="0.25">
      <c r="A25">
        <v>219</v>
      </c>
      <c r="B25" s="7" t="s">
        <v>24</v>
      </c>
      <c r="C25" s="5">
        <v>-4.327</v>
      </c>
      <c r="D25" s="10">
        <v>4.7850000000000001</v>
      </c>
      <c r="E25" s="11">
        <f>SQRT((196.09-D25^2)/196.09)</f>
        <v>0.93980643835188082</v>
      </c>
      <c r="F25" s="6">
        <v>-0.1678</v>
      </c>
    </row>
    <row r="26" spans="1:7" x14ac:dyDescent="0.25">
      <c r="A26">
        <v>220</v>
      </c>
      <c r="B26" s="7" t="s">
        <v>25</v>
      </c>
      <c r="C26" s="5">
        <v>-9.8559999999999999</v>
      </c>
      <c r="D26" s="10">
        <v>6.4189999999999996</v>
      </c>
      <c r="E26" s="11">
        <f>SQRT((196.09-D26^2)/196.09)</f>
        <v>0.88874869131833723</v>
      </c>
      <c r="F26" s="6">
        <v>-0.2419</v>
      </c>
    </row>
    <row r="27" spans="1:7" x14ac:dyDescent="0.25">
      <c r="A27">
        <v>221</v>
      </c>
      <c r="B27" s="7" t="s">
        <v>26</v>
      </c>
      <c r="C27" s="5">
        <v>-3.6739999999999999</v>
      </c>
      <c r="D27" s="10">
        <v>6.2519999999999998</v>
      </c>
      <c r="E27" s="11">
        <f>SQRT((196.09-D27^2)/196.09)</f>
        <v>0.89479913407203859</v>
      </c>
      <c r="F27" s="6">
        <v>-0.1661</v>
      </c>
    </row>
    <row r="28" spans="1:7" x14ac:dyDescent="0.25">
      <c r="A28">
        <v>222</v>
      </c>
      <c r="B28" s="7" t="s">
        <v>27</v>
      </c>
      <c r="C28" s="5">
        <v>11.49</v>
      </c>
      <c r="D28" s="10">
        <v>5.93</v>
      </c>
      <c r="E28" s="11">
        <f>SQRT((196.09-D28^2)/196.09)</f>
        <v>0.90590815786930678</v>
      </c>
      <c r="F28" s="6">
        <v>-5.629E-2</v>
      </c>
      <c r="G28" s="1" t="s">
        <v>60</v>
      </c>
    </row>
    <row r="29" spans="1:7" x14ac:dyDescent="0.25">
      <c r="A29">
        <v>223</v>
      </c>
      <c r="B29" s="7" t="s">
        <v>28</v>
      </c>
      <c r="C29" s="5">
        <v>8.8569999999999993</v>
      </c>
      <c r="D29" s="10">
        <v>5.6950000000000003</v>
      </c>
      <c r="E29" s="11">
        <f>SQRT((196.09-D29^2)/196.09)</f>
        <v>0.91356517612126042</v>
      </c>
      <c r="F29" s="6">
        <v>4.9459999999999997E-2</v>
      </c>
      <c r="G29" s="1" t="s">
        <v>60</v>
      </c>
    </row>
    <row r="30" spans="1:7" x14ac:dyDescent="0.25">
      <c r="A30">
        <v>224</v>
      </c>
      <c r="B30" s="7" t="s">
        <v>29</v>
      </c>
      <c r="C30" s="5">
        <v>10.050000000000001</v>
      </c>
      <c r="D30" s="10">
        <v>4.843</v>
      </c>
      <c r="E30" s="11">
        <f>SQRT((196.09-D30^2)/196.09)</f>
        <v>0.93829011887982494</v>
      </c>
      <c r="F30" s="6">
        <v>-0.1305</v>
      </c>
      <c r="G30" s="1" t="s">
        <v>60</v>
      </c>
    </row>
    <row r="31" spans="1:7" x14ac:dyDescent="0.25">
      <c r="A31">
        <v>225</v>
      </c>
      <c r="B31" s="7" t="s">
        <v>30</v>
      </c>
      <c r="C31" s="5">
        <v>-14.42</v>
      </c>
      <c r="D31" s="10">
        <v>4.5110000000000001</v>
      </c>
      <c r="E31" s="11">
        <f>SQRT((196.09-D31^2)/196.09)</f>
        <v>0.94669192749767872</v>
      </c>
      <c r="F31" s="6">
        <v>0.1946</v>
      </c>
    </row>
    <row r="32" spans="1:7" x14ac:dyDescent="0.25">
      <c r="A32">
        <v>226</v>
      </c>
      <c r="B32" s="7" t="s">
        <v>31</v>
      </c>
      <c r="C32" s="5">
        <v>-12.73</v>
      </c>
      <c r="D32" s="10">
        <v>4.5810000000000004</v>
      </c>
      <c r="E32" s="11">
        <f>SQRT((196.09-D32^2)/196.09)</f>
        <v>0.94497616535168127</v>
      </c>
      <c r="F32" s="6">
        <v>-7.4800000000000005E-2</v>
      </c>
    </row>
    <row r="33" spans="1:7" x14ac:dyDescent="0.25">
      <c r="A33">
        <v>227</v>
      </c>
      <c r="B33" s="7" t="s">
        <v>32</v>
      </c>
      <c r="C33" s="5">
        <v>-30.04</v>
      </c>
      <c r="D33" s="10">
        <v>5.0380000000000003</v>
      </c>
      <c r="E33" s="11">
        <f>SQRT((196.09-D33^2)/196.09)</f>
        <v>0.93303926628300415</v>
      </c>
      <c r="F33" s="6">
        <v>0.15670000000000001</v>
      </c>
    </row>
    <row r="34" spans="1:7" x14ac:dyDescent="0.25">
      <c r="A34">
        <v>228</v>
      </c>
      <c r="B34" s="7" t="s">
        <v>33</v>
      </c>
      <c r="C34" s="5">
        <v>11.75</v>
      </c>
      <c r="D34" s="10">
        <v>6.0279999999999996</v>
      </c>
      <c r="E34" s="11">
        <f>SQRT((196.09-D34^2)/196.09)</f>
        <v>0.90260364207843358</v>
      </c>
      <c r="F34" s="6">
        <v>-9.9339999999999998E-2</v>
      </c>
      <c r="G34" s="1" t="s">
        <v>60</v>
      </c>
    </row>
    <row r="35" spans="1:7" x14ac:dyDescent="0.25">
      <c r="A35">
        <v>229</v>
      </c>
      <c r="B35" s="7" t="s">
        <v>34</v>
      </c>
      <c r="C35" s="5">
        <v>-19.97</v>
      </c>
      <c r="D35" s="10">
        <v>4.8819999999999997</v>
      </c>
      <c r="E35" s="11">
        <f>SQRT((196.09-D35^2)/196.09)</f>
        <v>0.93725885368164463</v>
      </c>
      <c r="F35" s="6">
        <v>0.16039999999999999</v>
      </c>
    </row>
    <row r="36" spans="1:7" x14ac:dyDescent="0.25">
      <c r="A36">
        <v>230</v>
      </c>
      <c r="B36" s="7" t="s">
        <v>35</v>
      </c>
      <c r="C36" s="5">
        <v>8.1739999999999995</v>
      </c>
      <c r="D36" s="10">
        <v>4.4000000000000004</v>
      </c>
      <c r="E36" s="11">
        <f>SQRT((196.09-D36^2)/196.09)</f>
        <v>0.94935231873120751</v>
      </c>
      <c r="F36" s="6">
        <v>0.27160000000000001</v>
      </c>
      <c r="G36" s="1" t="s">
        <v>60</v>
      </c>
    </row>
    <row r="37" spans="1:7" x14ac:dyDescent="0.25">
      <c r="A37">
        <v>231</v>
      </c>
      <c r="B37" s="7" t="s">
        <v>36</v>
      </c>
      <c r="C37" s="5">
        <v>12.18</v>
      </c>
      <c r="D37" s="10">
        <v>5.8760000000000003</v>
      </c>
      <c r="E37" s="11">
        <f>SQRT((196.09-D37^2)/196.09)</f>
        <v>0.90770081583884599</v>
      </c>
      <c r="F37" s="6">
        <v>-0.18659999999999999</v>
      </c>
      <c r="G37" s="1" t="s">
        <v>60</v>
      </c>
    </row>
    <row r="38" spans="1:7" x14ac:dyDescent="0.25">
      <c r="A38">
        <v>232</v>
      </c>
      <c r="B38" s="7" t="s">
        <v>37</v>
      </c>
      <c r="C38" s="5">
        <v>5.9619999999999997</v>
      </c>
      <c r="D38" s="10">
        <v>6.3810000000000002</v>
      </c>
      <c r="E38" s="11">
        <f>SQRT((196.09-D38^2)/196.09)</f>
        <v>0.89014309522173551</v>
      </c>
      <c r="F38" s="6">
        <v>0.18090000000000001</v>
      </c>
      <c r="G38" s="1" t="s">
        <v>60</v>
      </c>
    </row>
    <row r="39" spans="1:7" x14ac:dyDescent="0.25">
      <c r="A39">
        <v>233</v>
      </c>
      <c r="B39" s="7" t="s">
        <v>38</v>
      </c>
      <c r="C39" s="5">
        <v>-9.7949999999999999</v>
      </c>
      <c r="D39" s="10">
        <v>4.6459999999999999</v>
      </c>
      <c r="E39" s="11">
        <f>SQRT((196.09-D39^2)/196.09)</f>
        <v>0.94335644537915819</v>
      </c>
      <c r="F39" s="6">
        <v>8.4680000000000005E-2</v>
      </c>
    </row>
    <row r="40" spans="1:7" x14ac:dyDescent="0.25">
      <c r="A40">
        <v>234</v>
      </c>
      <c r="B40" s="7" t="s">
        <v>39</v>
      </c>
      <c r="C40" s="5">
        <v>-7.0119999999999996</v>
      </c>
      <c r="D40" s="10">
        <v>4.8620000000000001</v>
      </c>
      <c r="E40" s="11">
        <f>SQRT((196.09-D40^2)/196.09)</f>
        <v>0.9377888825149816</v>
      </c>
      <c r="F40" s="6">
        <v>-0.1804</v>
      </c>
    </row>
    <row r="41" spans="1:7" x14ac:dyDescent="0.25">
      <c r="A41">
        <v>235</v>
      </c>
      <c r="B41" s="7" t="s">
        <v>40</v>
      </c>
      <c r="C41" s="5">
        <v>35.200000000000003</v>
      </c>
      <c r="D41" s="10">
        <v>4.4610000000000003</v>
      </c>
      <c r="E41" s="11">
        <f>SQRT((196.09-D41^2)/196.09)</f>
        <v>0.94789943064308979</v>
      </c>
      <c r="F41" s="6">
        <v>-6.1280000000000001E-2</v>
      </c>
      <c r="G41" s="1" t="s">
        <v>60</v>
      </c>
    </row>
    <row r="42" spans="1:7" x14ac:dyDescent="0.25">
      <c r="A42">
        <v>236</v>
      </c>
      <c r="B42" s="7" t="s">
        <v>41</v>
      </c>
      <c r="C42" s="5">
        <v>-19.88</v>
      </c>
      <c r="D42" s="10">
        <v>4.6420000000000003</v>
      </c>
      <c r="E42" s="11">
        <f>SQRT((196.09-D42^2)/196.09)</f>
        <v>0.94345686020083797</v>
      </c>
      <c r="F42" s="6">
        <v>-0.12920000000000001</v>
      </c>
    </row>
    <row r="43" spans="1:7" x14ac:dyDescent="0.25">
      <c r="A43">
        <v>237</v>
      </c>
      <c r="B43" s="7" t="s">
        <v>42</v>
      </c>
      <c r="C43" s="5">
        <v>-1.7</v>
      </c>
      <c r="D43" s="10">
        <v>4.6159999999999997</v>
      </c>
      <c r="E43" s="11">
        <f>SQRT((196.09-D43^2)/196.09)</f>
        <v>0.94410718958985762</v>
      </c>
      <c r="F43" s="6">
        <v>0.106</v>
      </c>
    </row>
    <row r="44" spans="1:7" x14ac:dyDescent="0.25">
      <c r="A44">
        <v>238</v>
      </c>
      <c r="B44" s="7" t="s">
        <v>43</v>
      </c>
      <c r="C44" s="5">
        <v>0.58620000000000005</v>
      </c>
      <c r="D44" s="10">
        <v>5.1989999999999998</v>
      </c>
      <c r="E44" s="11">
        <f>SQRT((196.09-D44^2)/196.09)</f>
        <v>0.9285241879601791</v>
      </c>
      <c r="F44" s="6">
        <v>-4.6859999999999999E-2</v>
      </c>
    </row>
    <row r="45" spans="1:7" x14ac:dyDescent="0.25">
      <c r="A45">
        <v>239</v>
      </c>
      <c r="B45" s="7" t="s">
        <v>44</v>
      </c>
      <c r="C45" s="5">
        <v>12.67</v>
      </c>
      <c r="D45" s="10">
        <v>4.4569999999999999</v>
      </c>
      <c r="E45" s="11">
        <f>SQRT((196.09-D45^2)/196.09)</f>
        <v>0.94799538346999468</v>
      </c>
      <c r="F45" s="6">
        <v>-6.9499999999999996E-3</v>
      </c>
      <c r="G45" s="1" t="s">
        <v>60</v>
      </c>
    </row>
    <row r="46" spans="1:7" x14ac:dyDescent="0.25">
      <c r="A46">
        <v>240</v>
      </c>
      <c r="B46" s="7" t="s">
        <v>45</v>
      </c>
      <c r="C46" s="5">
        <v>-7.6429999999999998</v>
      </c>
      <c r="D46" s="10">
        <v>5.1689999999999996</v>
      </c>
      <c r="E46" s="11">
        <f>SQRT((196.09-D46^2)/196.09)</f>
        <v>0.92937795220281383</v>
      </c>
      <c r="F46" s="6">
        <v>1.9890000000000001E-2</v>
      </c>
    </row>
    <row r="47" spans="1:7" x14ac:dyDescent="0.25">
      <c r="A47">
        <v>241</v>
      </c>
      <c r="B47" s="7" t="s">
        <v>46</v>
      </c>
      <c r="C47" s="5">
        <v>-18.440000000000001</v>
      </c>
      <c r="D47" s="10">
        <v>4.5179999999999998</v>
      </c>
      <c r="E47" s="11">
        <f>SQRT((196.09-D47^2)/196.09)</f>
        <v>0.94652167925828878</v>
      </c>
      <c r="F47" s="6">
        <v>8.727E-2</v>
      </c>
    </row>
    <row r="48" spans="1:7" x14ac:dyDescent="0.25">
      <c r="A48">
        <v>242</v>
      </c>
      <c r="B48" s="7" t="s">
        <v>47</v>
      </c>
      <c r="C48" s="5">
        <v>-20.21</v>
      </c>
      <c r="D48" s="10">
        <v>4.8339999999999996</v>
      </c>
      <c r="E48" s="11">
        <f>SQRT((196.09-D48^2)/196.09)</f>
        <v>0.93852676854886685</v>
      </c>
      <c r="F48" s="6">
        <v>0.1142</v>
      </c>
    </row>
    <row r="49" spans="1:7" x14ac:dyDescent="0.25">
      <c r="A49">
        <v>243</v>
      </c>
      <c r="B49" s="7" t="s">
        <v>48</v>
      </c>
      <c r="C49" s="5">
        <v>3.444</v>
      </c>
      <c r="D49" s="10">
        <v>4.5830000000000002</v>
      </c>
      <c r="E49" s="11">
        <f>SQRT((196.09-D49^2)/196.09)</f>
        <v>0.94492670921999977</v>
      </c>
      <c r="F49" s="6">
        <v>5.1880000000000003E-2</v>
      </c>
    </row>
    <row r="50" spans="1:7" x14ac:dyDescent="0.25">
      <c r="A50">
        <v>244</v>
      </c>
      <c r="B50" s="7" t="s">
        <v>49</v>
      </c>
      <c r="C50" s="5">
        <v>4.5030000000000001</v>
      </c>
      <c r="D50" s="10">
        <v>5.9219999999999997</v>
      </c>
      <c r="E50" s="11">
        <f>SQRT((196.09-D50^2)/196.09)</f>
        <v>0.90617499610489682</v>
      </c>
      <c r="F50" s="6">
        <v>7.707E-2</v>
      </c>
    </row>
    <row r="51" spans="1:7" x14ac:dyDescent="0.25">
      <c r="A51">
        <v>245</v>
      </c>
      <c r="B51" s="7" t="s">
        <v>50</v>
      </c>
      <c r="C51" s="5">
        <v>8.3249999999999993</v>
      </c>
      <c r="D51" s="10">
        <v>5.0810000000000004</v>
      </c>
      <c r="E51" s="11">
        <f>SQRT((196.09-D51^2)/196.09)</f>
        <v>0.93184940126873927</v>
      </c>
      <c r="F51" s="6">
        <v>3.687E-2</v>
      </c>
      <c r="G51" s="1" t="s">
        <v>60</v>
      </c>
    </row>
    <row r="52" spans="1:7" x14ac:dyDescent="0.25">
      <c r="A52">
        <v>246</v>
      </c>
      <c r="B52" s="7" t="s">
        <v>51</v>
      </c>
      <c r="C52" s="5">
        <v>-28.28</v>
      </c>
      <c r="D52" s="10">
        <v>4.59</v>
      </c>
      <c r="E52" s="11">
        <f>SQRT((196.09-D52^2)/196.09)</f>
        <v>0.94475342233690163</v>
      </c>
      <c r="F52" s="6">
        <v>-0.36770000000000003</v>
      </c>
    </row>
    <row r="53" spans="1:7" x14ac:dyDescent="0.25">
      <c r="A53">
        <v>247</v>
      </c>
      <c r="B53" s="7" t="s">
        <v>52</v>
      </c>
      <c r="C53" s="5">
        <v>-13.79</v>
      </c>
      <c r="D53" s="10">
        <v>4.8140000000000001</v>
      </c>
      <c r="E53" s="11">
        <f>SQRT((196.09-D53^2)/196.09)</f>
        <v>0.93905086828378992</v>
      </c>
      <c r="F53" s="6">
        <v>6.8519999999999998E-2</v>
      </c>
    </row>
    <row r="54" spans="1:7" x14ac:dyDescent="0.25">
      <c r="A54">
        <v>248</v>
      </c>
      <c r="B54" s="7" t="s">
        <v>53</v>
      </c>
      <c r="C54" s="5">
        <v>-23.1</v>
      </c>
      <c r="D54" s="10">
        <v>4.57</v>
      </c>
      <c r="E54" s="11">
        <f>SQRT((196.09-D54^2)/196.09)</f>
        <v>0.94524774207382278</v>
      </c>
      <c r="F54" s="6">
        <v>-0.15659999999999999</v>
      </c>
    </row>
    <row r="55" spans="1:7" x14ac:dyDescent="0.25">
      <c r="A55">
        <v>249</v>
      </c>
      <c r="B55" s="7" t="s">
        <v>54</v>
      </c>
      <c r="C55" s="5">
        <v>1.6659999999999999</v>
      </c>
      <c r="D55" s="10">
        <v>5.3760000000000003</v>
      </c>
      <c r="E55" s="11">
        <f>SQRT((196.09-D55^2)/196.09)</f>
        <v>0.92336974084652546</v>
      </c>
      <c r="F55" s="6">
        <v>6.9800000000000001E-2</v>
      </c>
    </row>
    <row r="56" spans="1:7" x14ac:dyDescent="0.25">
      <c r="A56">
        <v>250</v>
      </c>
      <c r="B56" s="7" t="s">
        <v>55</v>
      </c>
      <c r="C56" s="5">
        <v>-6.1689999999999996</v>
      </c>
      <c r="D56" s="10">
        <v>4.5490000000000004</v>
      </c>
      <c r="E56" s="11">
        <f>SQRT((196.09-D56^2)/196.09)</f>
        <v>0.94576417841712024</v>
      </c>
      <c r="F56" s="6">
        <v>-0.19270000000000001</v>
      </c>
    </row>
    <row r="57" spans="1:7" x14ac:dyDescent="0.25">
      <c r="A57" s="13"/>
      <c r="B57" s="7"/>
      <c r="C57" s="14"/>
      <c r="D57" s="15"/>
      <c r="E57" s="16"/>
      <c r="F57" s="17"/>
    </row>
    <row r="58" spans="1:7" x14ac:dyDescent="0.25">
      <c r="A58" s="2" t="s">
        <v>58</v>
      </c>
      <c r="C58" s="5">
        <v>-14.3</v>
      </c>
      <c r="D58" s="10">
        <v>6.62</v>
      </c>
      <c r="E58" s="11">
        <f>SQRT((196.09-D58^2)/196.09)</f>
        <v>0.88119733657336197</v>
      </c>
      <c r="F58" s="6">
        <v>2.4170000000000001E-2</v>
      </c>
    </row>
  </sheetData>
  <sortState ref="A2:G56">
    <sortCondition ref="A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North Carolina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Luis Lopez</dc:creator>
  <cp:lastModifiedBy>Gary R Hodge</cp:lastModifiedBy>
  <dcterms:created xsi:type="dcterms:W3CDTF">2019-01-23T22:11:03Z</dcterms:created>
  <dcterms:modified xsi:type="dcterms:W3CDTF">2020-08-07T18:22:00Z</dcterms:modified>
</cp:coreProperties>
</file>